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U\Desktop\"/>
    </mc:Choice>
  </mc:AlternateContent>
  <bookViews>
    <workbookView xWindow="0" yWindow="0" windowWidth="23040" windowHeight="8052"/>
  </bookViews>
  <sheets>
    <sheet name="107東南亞" sheetId="1" r:id="rId1"/>
    <sheet name="工作表1" sheetId="3" r:id="rId2"/>
  </sheets>
  <definedNames>
    <definedName name="_xlnm.Print_Titles" localSheetId="0">'107東南亞'!$1:$4</definedName>
  </definedNames>
  <calcPr calcId="152511"/>
</workbook>
</file>

<file path=xl/calcChain.xml><?xml version="1.0" encoding="utf-8"?>
<calcChain xmlns="http://schemas.openxmlformats.org/spreadsheetml/2006/main">
  <c r="J30" i="1" l="1"/>
  <c r="K30" i="1"/>
  <c r="L30" i="1"/>
  <c r="I30" i="1"/>
  <c r="E30" i="1"/>
  <c r="F30" i="1"/>
  <c r="G30" i="1"/>
  <c r="D30" i="1"/>
  <c r="N30" i="1"/>
  <c r="O30" i="1"/>
  <c r="S30" i="1"/>
  <c r="T30" i="1"/>
  <c r="U30" i="1"/>
  <c r="V30" i="1"/>
  <c r="P30" i="1" l="1"/>
  <c r="Q30" i="1"/>
  <c r="W28" i="1" s="1"/>
  <c r="T39" i="1"/>
  <c r="U39" i="1"/>
  <c r="V39" i="1"/>
  <c r="S39" i="1"/>
  <c r="O39" i="1"/>
  <c r="P39" i="1"/>
  <c r="Q39" i="1"/>
  <c r="N39" i="1"/>
  <c r="J39" i="1"/>
  <c r="K39" i="1"/>
  <c r="L39" i="1"/>
  <c r="I39" i="1"/>
  <c r="E39" i="1"/>
  <c r="F39" i="1"/>
  <c r="G39" i="1"/>
  <c r="D39" i="1"/>
  <c r="T36" i="1"/>
  <c r="T40" i="1" s="1"/>
  <c r="U36" i="1"/>
  <c r="V36" i="1"/>
  <c r="S36" i="1"/>
  <c r="O36" i="1"/>
  <c r="P36" i="1"/>
  <c r="Q36" i="1"/>
  <c r="N36" i="1"/>
  <c r="J36" i="1"/>
  <c r="K36" i="1"/>
  <c r="K40" i="1" s="1"/>
  <c r="L36" i="1"/>
  <c r="L40" i="1" s="1"/>
  <c r="I36" i="1"/>
  <c r="I40" i="1" s="1"/>
  <c r="E36" i="1"/>
  <c r="E40" i="1" s="1"/>
  <c r="F36" i="1"/>
  <c r="F40" i="1" s="1"/>
  <c r="G36" i="1"/>
  <c r="G40" i="1" s="1"/>
  <c r="D36" i="1"/>
  <c r="D40" i="1" s="1"/>
  <c r="I18" i="1"/>
  <c r="J18" i="1"/>
  <c r="K18" i="1"/>
  <c r="L18" i="1"/>
  <c r="N18" i="1"/>
  <c r="O18" i="1"/>
  <c r="P18" i="1"/>
  <c r="Q18" i="1"/>
  <c r="S18" i="1"/>
  <c r="T18" i="1"/>
  <c r="U18" i="1"/>
  <c r="V18" i="1"/>
  <c r="G18" i="1"/>
  <c r="F18" i="1"/>
  <c r="T27" i="1"/>
  <c r="T31" i="1" s="1"/>
  <c r="U27" i="1"/>
  <c r="U31" i="1" s="1"/>
  <c r="V27" i="1"/>
  <c r="S27" i="1"/>
  <c r="S31" i="1" s="1"/>
  <c r="O27" i="1"/>
  <c r="P27" i="1"/>
  <c r="Q27" i="1"/>
  <c r="N27" i="1"/>
  <c r="J27" i="1"/>
  <c r="K27" i="1"/>
  <c r="K31" i="1" s="1"/>
  <c r="L27" i="1"/>
  <c r="I27" i="1"/>
  <c r="E27" i="1"/>
  <c r="E31" i="1" s="1"/>
  <c r="F27" i="1"/>
  <c r="F31" i="1" s="1"/>
  <c r="G27" i="1"/>
  <c r="G31" i="1" s="1"/>
  <c r="D27" i="1"/>
  <c r="D31" i="1" s="1"/>
  <c r="Q31" i="1" l="1"/>
  <c r="S40" i="1"/>
  <c r="V31" i="1"/>
  <c r="W23" i="1"/>
  <c r="W37" i="1"/>
  <c r="P31" i="1"/>
  <c r="V40" i="1"/>
  <c r="W32" i="1"/>
  <c r="U40" i="1"/>
  <c r="J40" i="1"/>
  <c r="L31" i="1"/>
  <c r="J31" i="1"/>
  <c r="I31" i="1"/>
  <c r="Q40" i="1"/>
  <c r="P40" i="1"/>
  <c r="O40" i="1"/>
  <c r="N40" i="1"/>
  <c r="T22" i="1"/>
  <c r="T55" i="1" s="1"/>
  <c r="U22" i="1"/>
  <c r="V22" i="1"/>
  <c r="S22" i="1"/>
  <c r="S55" i="1" s="1"/>
  <c r="O22" i="1"/>
  <c r="P22" i="1"/>
  <c r="Q22" i="1"/>
  <c r="N22" i="1"/>
  <c r="J22" i="1"/>
  <c r="K22" i="1"/>
  <c r="K55" i="1" s="1"/>
  <c r="L22" i="1"/>
  <c r="I22" i="1"/>
  <c r="I55" i="1" s="1"/>
  <c r="E22" i="1"/>
  <c r="F22" i="1"/>
  <c r="F55" i="1" s="1"/>
  <c r="G22" i="1"/>
  <c r="G55" i="1" s="1"/>
  <c r="D22" i="1"/>
  <c r="Q55" i="1" l="1"/>
  <c r="J55" i="1"/>
  <c r="L55" i="1"/>
  <c r="U55" i="1"/>
  <c r="P55" i="1"/>
  <c r="V55" i="1"/>
  <c r="E18" i="1"/>
  <c r="E55" i="1" s="1"/>
  <c r="D18" i="1"/>
  <c r="D55" i="1" s="1"/>
  <c r="O31" i="1"/>
  <c r="O55" i="1" s="1"/>
  <c r="N31" i="1"/>
  <c r="N55" i="1" s="1"/>
</calcChain>
</file>

<file path=xl/sharedStrings.xml><?xml version="1.0" encoding="utf-8"?>
<sst xmlns="http://schemas.openxmlformats.org/spreadsheetml/2006/main" count="157" uniqueCount="107">
  <si>
    <t>環球科技大學   東南亞經貿與數位金融管理學士學位學程日四技課程科目表(107學年度入學適用-管理學院)</t>
    <phoneticPr fontId="1" type="noConversion"/>
  </si>
  <si>
    <t>生命教育與服務學習(二)</t>
    <phoneticPr fontId="1" type="noConversion"/>
  </si>
  <si>
    <t>學年</t>
  </si>
  <si>
    <t>必選別</t>
  </si>
  <si>
    <t>一    年    級</t>
  </si>
  <si>
    <t>二    年    級</t>
  </si>
  <si>
    <t>三    年    級</t>
  </si>
  <si>
    <t>四    年    級</t>
  </si>
  <si>
    <t>類別</t>
  </si>
  <si>
    <t>科目名稱</t>
  </si>
  <si>
    <t>第一學期</t>
  </si>
  <si>
    <t>第二學期</t>
  </si>
  <si>
    <t>總計</t>
  </si>
  <si>
    <t>學分</t>
  </si>
  <si>
    <t>時數</t>
  </si>
  <si>
    <t>通識課程</t>
  </si>
  <si>
    <t>中文鑑賞與應用</t>
  </si>
  <si>
    <t>外國語言(三)</t>
  </si>
  <si>
    <t>雲林學、學雲林</t>
  </si>
  <si>
    <t>中文口語與表達</t>
  </si>
  <si>
    <t>人文藝術應用領域(一)</t>
  </si>
  <si>
    <t>職涯發展</t>
  </si>
  <si>
    <t>外國語言(一)</t>
  </si>
  <si>
    <t>人文藝術應用領域(二)</t>
  </si>
  <si>
    <t>外國語言(二)</t>
  </si>
  <si>
    <t>自然科學應用領域(一)</t>
  </si>
  <si>
    <t>資訊素養</t>
  </si>
  <si>
    <t>自然科學應用領域(二)</t>
  </si>
  <si>
    <t>運動與健康(一)</t>
  </si>
  <si>
    <t>社會科學應用領域(一)</t>
  </si>
  <si>
    <t>運動與健康(二)</t>
  </si>
  <si>
    <t>社會科學應用領域(二)</t>
  </si>
  <si>
    <t>共同課程</t>
  </si>
  <si>
    <t>勞作教育(一)</t>
  </si>
  <si>
    <t>勞作教育(二)</t>
  </si>
  <si>
    <t>學院共同</t>
  </si>
  <si>
    <t>專業必修</t>
  </si>
  <si>
    <t>創意與創新</t>
  </si>
  <si>
    <t>職場英語</t>
  </si>
  <si>
    <t>中小企業創業學</t>
  </si>
  <si>
    <t>創業實踐(一)</t>
  </si>
  <si>
    <t>行銷學</t>
  </si>
  <si>
    <t>創業實踐(二)</t>
  </si>
  <si>
    <t>學院共同小計</t>
  </si>
  <si>
    <t>必修</t>
  </si>
  <si>
    <t>模組必修小計</t>
  </si>
  <si>
    <t>選修</t>
  </si>
  <si>
    <t>模組選修小計</t>
  </si>
  <si>
    <t>模組學分合計</t>
  </si>
  <si>
    <t>通識及共同</t>
  </si>
  <si>
    <t>71學分(含學院共同12學分)</t>
  </si>
  <si>
    <t>專業選修</t>
  </si>
  <si>
    <t>本系課程15學分</t>
  </si>
  <si>
    <t>最低畢業總學分數</t>
  </si>
  <si>
    <t>全民國防教育軍事訓練(一)</t>
  </si>
  <si>
    <t>全民國防教育軍事訓練(二)</t>
  </si>
  <si>
    <t>128    學分</t>
    <phoneticPr fontId="1" type="noConversion"/>
  </si>
  <si>
    <t>經濟學</t>
    <phoneticPr fontId="1" type="noConversion"/>
  </si>
  <si>
    <t>東南亞語言與文化(二)</t>
    <phoneticPr fontId="1" type="noConversion"/>
  </si>
  <si>
    <t>東南亞語言與文化(一)</t>
    <phoneticPr fontId="1" type="noConversion"/>
  </si>
  <si>
    <t>東南亞語言與文化(三)</t>
    <phoneticPr fontId="1" type="noConversion"/>
  </si>
  <si>
    <t>東南亞語言與文化(四)</t>
    <phoneticPr fontId="1" type="noConversion"/>
  </si>
  <si>
    <t>東南亞經濟與市場分析</t>
    <phoneticPr fontId="1" type="noConversion"/>
  </si>
  <si>
    <t>東南亞區域貿易與投資</t>
    <phoneticPr fontId="1" type="noConversion"/>
  </si>
  <si>
    <t>會計學</t>
    <phoneticPr fontId="1" type="noConversion"/>
  </si>
  <si>
    <t>金融市場</t>
    <phoneticPr fontId="1" type="noConversion"/>
  </si>
  <si>
    <t>基礎數據分析</t>
    <phoneticPr fontId="1" type="noConversion"/>
  </si>
  <si>
    <t>財務管理</t>
    <phoneticPr fontId="1" type="noConversion"/>
  </si>
  <si>
    <t>投資學</t>
    <phoneticPr fontId="1" type="noConversion"/>
  </si>
  <si>
    <t>數位金融導論</t>
    <phoneticPr fontId="1" type="noConversion"/>
  </si>
  <si>
    <t>金融科技</t>
    <phoneticPr fontId="1" type="noConversion"/>
  </si>
  <si>
    <t>國際貿易實務</t>
    <phoneticPr fontId="1" type="noConversion"/>
  </si>
  <si>
    <t>金融大數據分析</t>
    <phoneticPr fontId="1" type="noConversion"/>
  </si>
  <si>
    <t>自動程式交易</t>
    <phoneticPr fontId="1" type="noConversion"/>
  </si>
  <si>
    <t>國際行銷管理</t>
    <phoneticPr fontId="1" type="noConversion"/>
  </si>
  <si>
    <t>衍生性金融商品</t>
    <phoneticPr fontId="1" type="noConversion"/>
  </si>
  <si>
    <t>數位金融風險管理</t>
    <phoneticPr fontId="1" type="noConversion"/>
  </si>
  <si>
    <t>東南亞租稅環境</t>
    <phoneticPr fontId="1" type="noConversion"/>
  </si>
  <si>
    <t>數位金融管理模組</t>
    <phoneticPr fontId="1" type="noConversion"/>
  </si>
  <si>
    <t>國際貿易英文</t>
    <phoneticPr fontId="1" type="noConversion"/>
  </si>
  <si>
    <t>校外實習</t>
    <phoneticPr fontId="1" type="noConversion"/>
  </si>
  <si>
    <t>國際財務管理</t>
    <phoneticPr fontId="1" type="noConversion"/>
  </si>
  <si>
    <t>畢業
學分</t>
    <phoneticPr fontId="1" type="noConversion"/>
  </si>
  <si>
    <t>東南亞語言與經貿模組</t>
    <phoneticPr fontId="1" type="noConversion"/>
  </si>
  <si>
    <t>3.專業必修至少應修71學分(含學院共同12學分)，專業選修科目至少應修15學分。</t>
    <phoneticPr fontId="1" type="noConversion"/>
  </si>
  <si>
    <t>職場體驗</t>
    <phoneticPr fontId="1" type="noConversion"/>
  </si>
  <si>
    <t>2.東南亞語言與經貿模組計40學分，數位金融管理模組計39 學分。</t>
    <phoneticPr fontId="1" type="noConversion"/>
  </si>
  <si>
    <t xml:space="preserve">4.校外實習科目：校外實習(3)、職場體驗(6)  、校外實習時數：4.5個月 、校外實習執行時間：四下全學期  。                       
</t>
    <phoneticPr fontId="1" type="noConversion"/>
  </si>
  <si>
    <t>備註</t>
    <phoneticPr fontId="1" type="noConversion"/>
  </si>
  <si>
    <t>異動
紀錄</t>
    <phoneticPr fontId="1" type="noConversion"/>
  </si>
  <si>
    <t>生命教育與服務學習(一)</t>
    <phoneticPr fontId="1" type="noConversion"/>
  </si>
  <si>
    <r>
      <rPr>
        <sz val="8"/>
        <rFont val="新細明體"/>
        <family val="1"/>
        <charset val="136"/>
        <scheme val="minor"/>
      </rPr>
      <t>32
學
分</t>
    </r>
  </si>
  <si>
    <r>
      <t>1.最低畢業總學分數 128  學分，學生亦必須滿足本系</t>
    </r>
    <r>
      <rPr>
        <sz val="8"/>
        <color rgb="FFFF0000"/>
        <rFont val="新細明體"/>
        <family val="1"/>
        <charset val="136"/>
        <scheme val="minor"/>
      </rPr>
      <t>學習護照</t>
    </r>
    <r>
      <rPr>
        <sz val="8"/>
        <rFont val="新細明體"/>
        <family val="1"/>
        <charset val="136"/>
        <scheme val="minor"/>
      </rPr>
      <t>之規定，始得畢業。</t>
    </r>
    <phoneticPr fontId="1" type="noConversion"/>
  </si>
  <si>
    <t>學分</t>
    <phoneticPr fontId="1" type="noConversion"/>
  </si>
  <si>
    <t>商務與觀光東南亞語(一)</t>
    <phoneticPr fontId="1" type="noConversion"/>
  </si>
  <si>
    <t>商務與觀光東南亞語(二)</t>
    <phoneticPr fontId="1" type="noConversion"/>
  </si>
  <si>
    <t>跨國企業實務專題(一)</t>
    <phoneticPr fontId="1" type="noConversion"/>
  </si>
  <si>
    <t>跨國企業實務專題(二)</t>
    <phoneticPr fontId="1" type="noConversion"/>
  </si>
  <si>
    <t>跨境電子商務</t>
    <phoneticPr fontId="1" type="noConversion"/>
  </si>
  <si>
    <t>財務報表分析</t>
    <phoneticPr fontId="1" type="noConversion"/>
  </si>
  <si>
    <t>電子商務營運與企劃</t>
  </si>
  <si>
    <t>6.依本校「學生畢業門檻實施辦法」之規定，日間部學生畢業需具備包含專業技術能力、服務學習能力、外語能力、資訊能力，並通過各項檢核始可畢業，各項規範詳閱相關實施要點或細則。</t>
    <phoneticPr fontId="1" type="noConversion"/>
  </si>
  <si>
    <r>
      <t>5.證照輔導課程9學分：</t>
    </r>
    <r>
      <rPr>
        <sz val="8"/>
        <color rgb="FFFF0000"/>
        <rFont val="新細明體"/>
        <family val="1"/>
        <charset val="136"/>
        <scheme val="minor"/>
      </rPr>
      <t>「中小企業財務人員證照，專業證照輔導課程：「財務管理」、「證券業務員或投信投顧業務員證照，二擇一，專業證照輔導課程：「投資學」、「期貨商業務員或  
衍生性金融商品銷售人員，二擇一，專業證照輔導課程：衍生性金融商品」。</t>
    </r>
    <phoneticPr fontId="1" type="noConversion"/>
  </si>
  <si>
    <t>32學分</t>
    <phoneticPr fontId="1" type="noConversion"/>
  </si>
  <si>
    <t>全校性多元學習</t>
    <phoneticPr fontId="10" type="noConversion"/>
  </si>
  <si>
    <t>承認全校性外系專業科目10學分</t>
  </si>
  <si>
    <t>1.2018.07.11第三次學程課程委員會通過修正
2.2018.07.17第三次學院課程會議通過修正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</si>
</sst>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4" x14ac:knownFonts="1">
    <font>
      <sz val="10"/>
      <color rgb="FF000000"/>
      <name val="Times New Roman"/>
      <charset val="204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8"/>
      <color rgb="FF00000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8"/>
      <color rgb="FFFF0000"/>
      <name val="新細明體"/>
      <family val="1"/>
      <charset val="136"/>
      <scheme val="minor"/>
    </font>
    <font>
      <b/>
      <sz val="8"/>
      <color rgb="FFFF0000"/>
      <name val="新細明體"/>
      <family val="1"/>
      <charset val="136"/>
      <scheme val="minor"/>
    </font>
    <font>
      <sz val="7"/>
      <color rgb="FFFF0000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9"/>
      <name val="標楷體"/>
      <family val="4"/>
      <charset val="136"/>
    </font>
    <font>
      <sz val="10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CC00"/>
      </patternFill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20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left" vertical="center" wrapText="1"/>
    </xf>
    <xf numFmtId="1" fontId="5" fillId="2" borderId="16" xfId="0" applyNumberFormat="1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6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 wrapText="1"/>
    </xf>
    <xf numFmtId="1" fontId="5" fillId="2" borderId="5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7" fillId="0" borderId="16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center" shrinkToFit="1"/>
    </xf>
    <xf numFmtId="1" fontId="5" fillId="0" borderId="14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topLeftCell="A29" zoomScale="115" zoomScaleNormal="115" workbookViewId="0">
      <selection activeCell="C53" sqref="C53:W54"/>
    </sheetView>
  </sheetViews>
  <sheetFormatPr defaultColWidth="8.77734375" defaultRowHeight="25.95" customHeight="1" x14ac:dyDescent="0.25"/>
  <cols>
    <col min="1" max="2" width="3.33203125" style="1" customWidth="1"/>
    <col min="3" max="3" width="19.6640625" style="1" customWidth="1"/>
    <col min="4" max="4" width="5.77734375" style="45" customWidth="1"/>
    <col min="5" max="5" width="5.44140625" style="45" customWidth="1"/>
    <col min="6" max="7" width="5.109375" style="45" customWidth="1"/>
    <col min="8" max="8" width="20" style="1" customWidth="1"/>
    <col min="9" max="9" width="4.6640625" style="45" customWidth="1"/>
    <col min="10" max="10" width="4.77734375" style="45" customWidth="1"/>
    <col min="11" max="11" width="5.33203125" style="45" customWidth="1"/>
    <col min="12" max="12" width="5.109375" style="45" customWidth="1"/>
    <col min="13" max="13" width="20.109375" style="1" customWidth="1"/>
    <col min="14" max="14" width="5" style="45" customWidth="1"/>
    <col min="15" max="15" width="5.109375" style="45" customWidth="1"/>
    <col min="16" max="16" width="5" style="45" customWidth="1"/>
    <col min="17" max="17" width="4.77734375" style="45" customWidth="1"/>
    <col min="18" max="18" width="20.77734375" style="1" customWidth="1"/>
    <col min="19" max="19" width="5.44140625" style="45" customWidth="1"/>
    <col min="20" max="20" width="5.33203125" style="45" customWidth="1"/>
    <col min="21" max="22" width="5.109375" style="45" customWidth="1"/>
    <col min="23" max="23" width="4.77734375" style="1" customWidth="1"/>
    <col min="24" max="16384" width="8.77734375" style="1"/>
  </cols>
  <sheetData>
    <row r="1" spans="1:23" ht="16.2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s="5" customFormat="1" ht="22.8" x14ac:dyDescent="0.25">
      <c r="A2" s="2" t="s">
        <v>2</v>
      </c>
      <c r="B2" s="88" t="s">
        <v>3</v>
      </c>
      <c r="C2" s="72" t="s">
        <v>4</v>
      </c>
      <c r="D2" s="90"/>
      <c r="E2" s="90"/>
      <c r="F2" s="90"/>
      <c r="G2" s="73"/>
      <c r="H2" s="72" t="s">
        <v>5</v>
      </c>
      <c r="I2" s="90"/>
      <c r="J2" s="90"/>
      <c r="K2" s="90"/>
      <c r="L2" s="73"/>
      <c r="M2" s="72" t="s">
        <v>6</v>
      </c>
      <c r="N2" s="90"/>
      <c r="O2" s="90"/>
      <c r="P2" s="90"/>
      <c r="Q2" s="73"/>
      <c r="R2" s="72" t="s">
        <v>7</v>
      </c>
      <c r="S2" s="90"/>
      <c r="T2" s="90"/>
      <c r="U2" s="90"/>
      <c r="V2" s="73"/>
      <c r="W2" s="4"/>
    </row>
    <row r="3" spans="1:23" s="5" customFormat="1" ht="11.4" x14ac:dyDescent="0.25">
      <c r="A3" s="88" t="s">
        <v>8</v>
      </c>
      <c r="B3" s="85"/>
      <c r="C3" s="88" t="s">
        <v>9</v>
      </c>
      <c r="D3" s="72" t="s">
        <v>10</v>
      </c>
      <c r="E3" s="73"/>
      <c r="F3" s="72" t="s">
        <v>11</v>
      </c>
      <c r="G3" s="73"/>
      <c r="H3" s="88" t="s">
        <v>9</v>
      </c>
      <c r="I3" s="72" t="s">
        <v>10</v>
      </c>
      <c r="J3" s="73"/>
      <c r="K3" s="72" t="s">
        <v>11</v>
      </c>
      <c r="L3" s="73"/>
      <c r="M3" s="88" t="s">
        <v>9</v>
      </c>
      <c r="N3" s="72" t="s">
        <v>10</v>
      </c>
      <c r="O3" s="73"/>
      <c r="P3" s="72" t="s">
        <v>11</v>
      </c>
      <c r="Q3" s="73"/>
      <c r="R3" s="88" t="s">
        <v>9</v>
      </c>
      <c r="S3" s="72" t="s">
        <v>10</v>
      </c>
      <c r="T3" s="73"/>
      <c r="U3" s="72" t="s">
        <v>11</v>
      </c>
      <c r="V3" s="90"/>
      <c r="W3" s="70" t="s">
        <v>12</v>
      </c>
    </row>
    <row r="4" spans="1:23" s="5" customFormat="1" ht="11.4" x14ac:dyDescent="0.25">
      <c r="A4" s="89"/>
      <c r="B4" s="89"/>
      <c r="C4" s="89"/>
      <c r="D4" s="2" t="s">
        <v>13</v>
      </c>
      <c r="E4" s="2" t="s">
        <v>14</v>
      </c>
      <c r="F4" s="2" t="s">
        <v>13</v>
      </c>
      <c r="G4" s="2" t="s">
        <v>14</v>
      </c>
      <c r="H4" s="89"/>
      <c r="I4" s="2" t="s">
        <v>13</v>
      </c>
      <c r="J4" s="2" t="s">
        <v>14</v>
      </c>
      <c r="K4" s="2" t="s">
        <v>13</v>
      </c>
      <c r="L4" s="2" t="s">
        <v>14</v>
      </c>
      <c r="M4" s="89"/>
      <c r="N4" s="2" t="s">
        <v>13</v>
      </c>
      <c r="O4" s="2" t="s">
        <v>14</v>
      </c>
      <c r="P4" s="2" t="s">
        <v>13</v>
      </c>
      <c r="Q4" s="2" t="s">
        <v>14</v>
      </c>
      <c r="R4" s="89"/>
      <c r="S4" s="2" t="s">
        <v>13</v>
      </c>
      <c r="T4" s="2" t="s">
        <v>14</v>
      </c>
      <c r="U4" s="2" t="s">
        <v>13</v>
      </c>
      <c r="V4" s="3" t="s">
        <v>14</v>
      </c>
      <c r="W4" s="71"/>
    </row>
    <row r="5" spans="1:23" s="11" customFormat="1" ht="11.4" x14ac:dyDescent="0.25">
      <c r="A5" s="91" t="s">
        <v>15</v>
      </c>
      <c r="B5" s="93"/>
      <c r="C5" s="6" t="s">
        <v>16</v>
      </c>
      <c r="D5" s="7">
        <v>2</v>
      </c>
      <c r="E5" s="7">
        <v>2</v>
      </c>
      <c r="F5" s="8"/>
      <c r="G5" s="8"/>
      <c r="H5" s="9" t="s">
        <v>17</v>
      </c>
      <c r="I5" s="7">
        <v>2</v>
      </c>
      <c r="J5" s="7">
        <v>2</v>
      </c>
      <c r="K5" s="8"/>
      <c r="L5" s="8"/>
      <c r="M5" s="9" t="s">
        <v>18</v>
      </c>
      <c r="N5" s="7">
        <v>1</v>
      </c>
      <c r="O5" s="7">
        <v>1</v>
      </c>
      <c r="P5" s="8"/>
      <c r="Q5" s="8"/>
      <c r="R5" s="10"/>
      <c r="S5" s="8"/>
      <c r="T5" s="8"/>
      <c r="U5" s="8"/>
      <c r="V5" s="39"/>
      <c r="W5" s="49"/>
    </row>
    <row r="6" spans="1:23" s="11" customFormat="1" ht="11.4" x14ac:dyDescent="0.25">
      <c r="A6" s="92"/>
      <c r="B6" s="94"/>
      <c r="C6" s="6" t="s">
        <v>19</v>
      </c>
      <c r="D6" s="8"/>
      <c r="E6" s="8"/>
      <c r="F6" s="7">
        <v>2</v>
      </c>
      <c r="G6" s="7">
        <v>2</v>
      </c>
      <c r="H6" s="9" t="s">
        <v>20</v>
      </c>
      <c r="I6" s="7">
        <v>2</v>
      </c>
      <c r="J6" s="7">
        <v>2</v>
      </c>
      <c r="K6" s="8"/>
      <c r="L6" s="8"/>
      <c r="M6" s="9" t="s">
        <v>21</v>
      </c>
      <c r="N6" s="8"/>
      <c r="O6" s="8"/>
      <c r="P6" s="7">
        <v>1</v>
      </c>
      <c r="Q6" s="7">
        <v>1</v>
      </c>
      <c r="R6" s="10"/>
      <c r="S6" s="8"/>
      <c r="T6" s="8"/>
      <c r="U6" s="8"/>
      <c r="V6" s="39"/>
      <c r="W6" s="52"/>
    </row>
    <row r="7" spans="1:23" s="11" customFormat="1" ht="11.4" x14ac:dyDescent="0.25">
      <c r="A7" s="92"/>
      <c r="B7" s="94"/>
      <c r="C7" s="6" t="s">
        <v>22</v>
      </c>
      <c r="D7" s="7">
        <v>2</v>
      </c>
      <c r="E7" s="7">
        <v>2</v>
      </c>
      <c r="F7" s="8"/>
      <c r="G7" s="8"/>
      <c r="H7" s="9" t="s">
        <v>23</v>
      </c>
      <c r="I7" s="8"/>
      <c r="J7" s="8"/>
      <c r="K7" s="7">
        <v>2</v>
      </c>
      <c r="L7" s="7">
        <v>2</v>
      </c>
      <c r="M7" s="10"/>
      <c r="N7" s="8"/>
      <c r="O7" s="8"/>
      <c r="P7" s="8"/>
      <c r="Q7" s="8"/>
      <c r="R7" s="10"/>
      <c r="S7" s="8"/>
      <c r="T7" s="8"/>
      <c r="U7" s="8"/>
      <c r="V7" s="39"/>
      <c r="W7" s="52"/>
    </row>
    <row r="8" spans="1:23" s="11" customFormat="1" ht="11.4" x14ac:dyDescent="0.25">
      <c r="A8" s="92"/>
      <c r="B8" s="94"/>
      <c r="C8" s="6" t="s">
        <v>24</v>
      </c>
      <c r="D8" s="8"/>
      <c r="E8" s="8"/>
      <c r="F8" s="7">
        <v>2</v>
      </c>
      <c r="G8" s="7">
        <v>2</v>
      </c>
      <c r="H8" s="9" t="s">
        <v>25</v>
      </c>
      <c r="I8" s="7">
        <v>2</v>
      </c>
      <c r="J8" s="7">
        <v>2</v>
      </c>
      <c r="K8" s="8"/>
      <c r="L8" s="8"/>
      <c r="M8" s="10"/>
      <c r="N8" s="8"/>
      <c r="O8" s="8"/>
      <c r="P8" s="8"/>
      <c r="Q8" s="8"/>
      <c r="R8" s="10"/>
      <c r="S8" s="8"/>
      <c r="T8" s="8"/>
      <c r="U8" s="8"/>
      <c r="V8" s="39"/>
      <c r="W8" s="52"/>
    </row>
    <row r="9" spans="1:23" s="11" customFormat="1" ht="11.4" x14ac:dyDescent="0.25">
      <c r="A9" s="92"/>
      <c r="B9" s="94"/>
      <c r="C9" s="6" t="s">
        <v>26</v>
      </c>
      <c r="D9" s="7">
        <v>2</v>
      </c>
      <c r="E9" s="7">
        <v>2</v>
      </c>
      <c r="F9" s="8"/>
      <c r="G9" s="8"/>
      <c r="H9" s="9" t="s">
        <v>27</v>
      </c>
      <c r="I9" s="8"/>
      <c r="J9" s="8"/>
      <c r="K9" s="7">
        <v>2</v>
      </c>
      <c r="L9" s="7">
        <v>2</v>
      </c>
      <c r="M9" s="10"/>
      <c r="N9" s="8"/>
      <c r="O9" s="8"/>
      <c r="P9" s="8"/>
      <c r="Q9" s="8"/>
      <c r="R9" s="10"/>
      <c r="S9" s="8"/>
      <c r="T9" s="8"/>
      <c r="U9" s="8"/>
      <c r="V9" s="39"/>
      <c r="W9" s="52"/>
    </row>
    <row r="10" spans="1:23" s="11" customFormat="1" ht="11.4" x14ac:dyDescent="0.25">
      <c r="A10" s="92"/>
      <c r="B10" s="94"/>
      <c r="C10" s="6" t="s">
        <v>28</v>
      </c>
      <c r="D10" s="7">
        <v>2</v>
      </c>
      <c r="E10" s="7">
        <v>2</v>
      </c>
      <c r="F10" s="8"/>
      <c r="G10" s="8"/>
      <c r="H10" s="9" t="s">
        <v>29</v>
      </c>
      <c r="I10" s="7">
        <v>2</v>
      </c>
      <c r="J10" s="7">
        <v>2</v>
      </c>
      <c r="K10" s="8"/>
      <c r="L10" s="8"/>
      <c r="M10" s="10"/>
      <c r="N10" s="8"/>
      <c r="O10" s="8"/>
      <c r="P10" s="8"/>
      <c r="Q10" s="8"/>
      <c r="R10" s="10"/>
      <c r="S10" s="8"/>
      <c r="T10" s="8"/>
      <c r="U10" s="8"/>
      <c r="V10" s="39"/>
      <c r="W10" s="80" t="s">
        <v>91</v>
      </c>
    </row>
    <row r="11" spans="1:23" s="11" customFormat="1" ht="11.4" x14ac:dyDescent="0.25">
      <c r="A11" s="92"/>
      <c r="B11" s="94"/>
      <c r="C11" s="6" t="s">
        <v>30</v>
      </c>
      <c r="D11" s="8"/>
      <c r="E11" s="8"/>
      <c r="F11" s="7">
        <v>2</v>
      </c>
      <c r="G11" s="7">
        <v>2</v>
      </c>
      <c r="H11" s="9" t="s">
        <v>31</v>
      </c>
      <c r="I11" s="8"/>
      <c r="J11" s="8"/>
      <c r="K11" s="7">
        <v>2</v>
      </c>
      <c r="L11" s="7">
        <v>2</v>
      </c>
      <c r="M11" s="10"/>
      <c r="N11" s="8"/>
      <c r="O11" s="8"/>
      <c r="P11" s="8"/>
      <c r="Q11" s="8"/>
      <c r="R11" s="10"/>
      <c r="S11" s="8"/>
      <c r="T11" s="8"/>
      <c r="U11" s="8"/>
      <c r="V11" s="39"/>
      <c r="W11" s="80"/>
    </row>
    <row r="12" spans="1:23" s="11" customFormat="1" ht="11.25" customHeight="1" x14ac:dyDescent="0.25">
      <c r="A12" s="92"/>
      <c r="B12" s="94"/>
      <c r="C12" s="6" t="s">
        <v>90</v>
      </c>
      <c r="D12" s="7">
        <v>1</v>
      </c>
      <c r="E12" s="7">
        <v>1</v>
      </c>
      <c r="F12" s="8"/>
      <c r="G12" s="8"/>
      <c r="H12" s="10"/>
      <c r="I12" s="8"/>
      <c r="J12" s="8"/>
      <c r="K12" s="8"/>
      <c r="L12" s="8"/>
      <c r="M12" s="10"/>
      <c r="N12" s="8"/>
      <c r="O12" s="8"/>
      <c r="P12" s="8"/>
      <c r="Q12" s="8"/>
      <c r="R12" s="10"/>
      <c r="S12" s="8"/>
      <c r="T12" s="8"/>
      <c r="U12" s="8"/>
      <c r="V12" s="39"/>
      <c r="W12" s="80"/>
    </row>
    <row r="13" spans="1:23" s="11" customFormat="1" ht="12.75" customHeight="1" x14ac:dyDescent="0.25">
      <c r="A13" s="84"/>
      <c r="B13" s="95"/>
      <c r="C13" s="6" t="s">
        <v>1</v>
      </c>
      <c r="D13" s="8"/>
      <c r="E13" s="8"/>
      <c r="F13" s="7">
        <v>1</v>
      </c>
      <c r="G13" s="7">
        <v>1</v>
      </c>
      <c r="H13" s="10"/>
      <c r="I13" s="8"/>
      <c r="J13" s="8"/>
      <c r="K13" s="8"/>
      <c r="L13" s="8"/>
      <c r="M13" s="10"/>
      <c r="N13" s="8"/>
      <c r="O13" s="8"/>
      <c r="P13" s="8"/>
      <c r="Q13" s="8"/>
      <c r="R13" s="10"/>
      <c r="S13" s="8"/>
      <c r="T13" s="8"/>
      <c r="U13" s="8"/>
      <c r="V13" s="39"/>
      <c r="W13" s="52"/>
    </row>
    <row r="14" spans="1:23" s="11" customFormat="1" ht="11.4" x14ac:dyDescent="0.25">
      <c r="A14" s="91" t="s">
        <v>32</v>
      </c>
      <c r="B14" s="93"/>
      <c r="C14" s="6" t="s">
        <v>33</v>
      </c>
      <c r="D14" s="7">
        <v>0</v>
      </c>
      <c r="E14" s="7">
        <v>0</v>
      </c>
      <c r="F14" s="8"/>
      <c r="G14" s="8"/>
      <c r="H14" s="10"/>
      <c r="I14" s="8"/>
      <c r="J14" s="8"/>
      <c r="K14" s="8"/>
      <c r="L14" s="8"/>
      <c r="M14" s="10"/>
      <c r="N14" s="8"/>
      <c r="O14" s="8"/>
      <c r="P14" s="8"/>
      <c r="Q14" s="8"/>
      <c r="R14" s="10"/>
      <c r="S14" s="8"/>
      <c r="T14" s="8"/>
      <c r="U14" s="8"/>
      <c r="V14" s="39"/>
      <c r="W14" s="52"/>
    </row>
    <row r="15" spans="1:23" s="11" customFormat="1" ht="11.4" x14ac:dyDescent="0.25">
      <c r="A15" s="92"/>
      <c r="B15" s="94"/>
      <c r="C15" s="6" t="s">
        <v>34</v>
      </c>
      <c r="D15" s="8"/>
      <c r="E15" s="8"/>
      <c r="F15" s="7">
        <v>0</v>
      </c>
      <c r="G15" s="7">
        <v>0</v>
      </c>
      <c r="H15" s="10"/>
      <c r="I15" s="8"/>
      <c r="J15" s="8"/>
      <c r="K15" s="8"/>
      <c r="L15" s="8"/>
      <c r="M15" s="10"/>
      <c r="N15" s="8"/>
      <c r="O15" s="8"/>
      <c r="P15" s="8"/>
      <c r="Q15" s="8"/>
      <c r="R15" s="10"/>
      <c r="S15" s="8"/>
      <c r="T15" s="8"/>
      <c r="U15" s="8"/>
      <c r="V15" s="39"/>
      <c r="W15" s="52"/>
    </row>
    <row r="16" spans="1:23" s="11" customFormat="1" ht="11.4" x14ac:dyDescent="0.25">
      <c r="A16" s="92"/>
      <c r="B16" s="94"/>
      <c r="C16" s="47" t="s">
        <v>54</v>
      </c>
      <c r="D16" s="12">
        <v>0</v>
      </c>
      <c r="E16" s="12">
        <v>2</v>
      </c>
      <c r="F16" s="13"/>
      <c r="G16" s="13"/>
      <c r="H16" s="10"/>
      <c r="I16" s="8"/>
      <c r="J16" s="8"/>
      <c r="K16" s="8"/>
      <c r="L16" s="8"/>
      <c r="M16" s="10"/>
      <c r="N16" s="8"/>
      <c r="O16" s="8"/>
      <c r="P16" s="8"/>
      <c r="Q16" s="8"/>
      <c r="R16" s="10"/>
      <c r="S16" s="8"/>
      <c r="T16" s="8"/>
      <c r="U16" s="8"/>
      <c r="V16" s="39"/>
      <c r="W16" s="50"/>
    </row>
    <row r="17" spans="1:23" s="11" customFormat="1" ht="11.4" x14ac:dyDescent="0.25">
      <c r="A17" s="92"/>
      <c r="B17" s="94"/>
      <c r="C17" s="47" t="s">
        <v>55</v>
      </c>
      <c r="D17" s="13"/>
      <c r="E17" s="13"/>
      <c r="F17" s="12">
        <v>0</v>
      </c>
      <c r="G17" s="12">
        <v>2</v>
      </c>
      <c r="H17" s="10"/>
      <c r="I17" s="8"/>
      <c r="J17" s="8"/>
      <c r="K17" s="8"/>
      <c r="L17" s="8"/>
      <c r="M17" s="10"/>
      <c r="N17" s="8"/>
      <c r="O17" s="8"/>
      <c r="P17" s="8"/>
      <c r="Q17" s="8"/>
      <c r="R17" s="10"/>
      <c r="S17" s="8"/>
      <c r="T17" s="8"/>
      <c r="U17" s="8"/>
      <c r="V17" s="39"/>
      <c r="W17" s="50"/>
    </row>
    <row r="18" spans="1:23" s="11" customFormat="1" ht="11.4" x14ac:dyDescent="0.25">
      <c r="A18" s="84"/>
      <c r="B18" s="95"/>
      <c r="C18" s="14"/>
      <c r="D18" s="15">
        <f>SUM(D5:D17)</f>
        <v>9</v>
      </c>
      <c r="E18" s="15">
        <f t="shared" ref="E18" si="0">SUM(E5:E17)</f>
        <v>11</v>
      </c>
      <c r="F18" s="15">
        <f>SUM(F5:F17)</f>
        <v>7</v>
      </c>
      <c r="G18" s="15">
        <f>SUM(G5:G17)</f>
        <v>9</v>
      </c>
      <c r="H18" s="15"/>
      <c r="I18" s="15">
        <f t="shared" ref="I18:V18" si="1">SUM(I5:I17)</f>
        <v>8</v>
      </c>
      <c r="J18" s="15">
        <f t="shared" si="1"/>
        <v>8</v>
      </c>
      <c r="K18" s="15">
        <f t="shared" si="1"/>
        <v>6</v>
      </c>
      <c r="L18" s="15">
        <f t="shared" si="1"/>
        <v>6</v>
      </c>
      <c r="M18" s="15"/>
      <c r="N18" s="15">
        <f t="shared" si="1"/>
        <v>1</v>
      </c>
      <c r="O18" s="15">
        <f t="shared" si="1"/>
        <v>1</v>
      </c>
      <c r="P18" s="15">
        <f t="shared" si="1"/>
        <v>1</v>
      </c>
      <c r="Q18" s="15">
        <f t="shared" si="1"/>
        <v>1</v>
      </c>
      <c r="R18" s="15"/>
      <c r="S18" s="15">
        <f t="shared" si="1"/>
        <v>0</v>
      </c>
      <c r="T18" s="15">
        <f t="shared" si="1"/>
        <v>0</v>
      </c>
      <c r="U18" s="15">
        <f t="shared" si="1"/>
        <v>0</v>
      </c>
      <c r="V18" s="48">
        <f t="shared" si="1"/>
        <v>0</v>
      </c>
      <c r="W18" s="51"/>
    </row>
    <row r="19" spans="1:23" s="11" customFormat="1" ht="11.4" x14ac:dyDescent="0.25">
      <c r="A19" s="81" t="s">
        <v>35</v>
      </c>
      <c r="B19" s="81" t="s">
        <v>36</v>
      </c>
      <c r="C19" s="9" t="s">
        <v>37</v>
      </c>
      <c r="D19" s="8"/>
      <c r="E19" s="8"/>
      <c r="F19" s="7">
        <v>2</v>
      </c>
      <c r="G19" s="7">
        <v>2</v>
      </c>
      <c r="H19" s="9" t="s">
        <v>38</v>
      </c>
      <c r="I19" s="8"/>
      <c r="J19" s="8"/>
      <c r="K19" s="7">
        <v>2</v>
      </c>
      <c r="L19" s="7">
        <v>2</v>
      </c>
      <c r="M19" s="10"/>
      <c r="N19" s="8"/>
      <c r="O19" s="8"/>
      <c r="P19" s="8"/>
      <c r="Q19" s="8"/>
      <c r="R19" s="10"/>
      <c r="S19" s="8"/>
      <c r="T19" s="8"/>
      <c r="U19" s="8"/>
      <c r="V19" s="8"/>
      <c r="W19" s="53"/>
    </row>
    <row r="20" spans="1:23" s="11" customFormat="1" ht="11.4" x14ac:dyDescent="0.25">
      <c r="A20" s="82"/>
      <c r="B20" s="82"/>
      <c r="C20" s="9" t="s">
        <v>39</v>
      </c>
      <c r="D20" s="7">
        <v>2</v>
      </c>
      <c r="E20" s="7">
        <v>2</v>
      </c>
      <c r="F20" s="8"/>
      <c r="G20" s="8"/>
      <c r="H20" s="9" t="s">
        <v>40</v>
      </c>
      <c r="I20" s="7">
        <v>2</v>
      </c>
      <c r="J20" s="7">
        <v>2</v>
      </c>
      <c r="K20" s="8"/>
      <c r="L20" s="8"/>
      <c r="M20" s="10"/>
      <c r="N20" s="8"/>
      <c r="O20" s="8"/>
      <c r="P20" s="8"/>
      <c r="Q20" s="8"/>
      <c r="R20" s="10"/>
      <c r="S20" s="8"/>
      <c r="T20" s="8"/>
      <c r="U20" s="8"/>
      <c r="V20" s="8"/>
      <c r="W20" s="54">
        <v>12</v>
      </c>
    </row>
    <row r="21" spans="1:23" s="11" customFormat="1" ht="11.4" x14ac:dyDescent="0.25">
      <c r="A21" s="82"/>
      <c r="B21" s="82"/>
      <c r="C21" s="17" t="s">
        <v>41</v>
      </c>
      <c r="D21" s="4"/>
      <c r="E21" s="4"/>
      <c r="F21" s="18">
        <v>2</v>
      </c>
      <c r="G21" s="18">
        <v>2</v>
      </c>
      <c r="H21" s="17" t="s">
        <v>42</v>
      </c>
      <c r="I21" s="4"/>
      <c r="J21" s="4"/>
      <c r="K21" s="18">
        <v>2</v>
      </c>
      <c r="L21" s="18">
        <v>2</v>
      </c>
      <c r="M21" s="16"/>
      <c r="N21" s="4"/>
      <c r="O21" s="4"/>
      <c r="P21" s="4"/>
      <c r="Q21" s="4"/>
      <c r="R21" s="16"/>
      <c r="S21" s="4"/>
      <c r="T21" s="4"/>
      <c r="U21" s="4"/>
      <c r="V21" s="4"/>
      <c r="W21" s="85" t="s">
        <v>93</v>
      </c>
    </row>
    <row r="22" spans="1:23" s="11" customFormat="1" ht="11.4" x14ac:dyDescent="0.25">
      <c r="A22" s="83"/>
      <c r="B22" s="84"/>
      <c r="C22" s="19" t="s">
        <v>43</v>
      </c>
      <c r="D22" s="20">
        <f>SUM(D19:D21)</f>
        <v>2</v>
      </c>
      <c r="E22" s="20">
        <f t="shared" ref="E22:G22" si="2">SUM(E19:E21)</f>
        <v>2</v>
      </c>
      <c r="F22" s="20">
        <f t="shared" si="2"/>
        <v>4</v>
      </c>
      <c r="G22" s="20">
        <f t="shared" si="2"/>
        <v>4</v>
      </c>
      <c r="H22" s="19" t="s">
        <v>43</v>
      </c>
      <c r="I22" s="20">
        <f>SUM(I19:I21)</f>
        <v>2</v>
      </c>
      <c r="J22" s="20">
        <f t="shared" ref="J22:L22" si="3">SUM(J19:J21)</f>
        <v>2</v>
      </c>
      <c r="K22" s="20">
        <f t="shared" si="3"/>
        <v>4</v>
      </c>
      <c r="L22" s="20">
        <f t="shared" si="3"/>
        <v>4</v>
      </c>
      <c r="M22" s="21" t="s">
        <v>43</v>
      </c>
      <c r="N22" s="20">
        <f>SUM(N19:N21)</f>
        <v>0</v>
      </c>
      <c r="O22" s="20">
        <f t="shared" ref="O22:Q22" si="4">SUM(O19:O21)</f>
        <v>0</v>
      </c>
      <c r="P22" s="20">
        <f t="shared" si="4"/>
        <v>0</v>
      </c>
      <c r="Q22" s="20">
        <f t="shared" si="4"/>
        <v>0</v>
      </c>
      <c r="R22" s="21" t="s">
        <v>43</v>
      </c>
      <c r="S22" s="20">
        <f>SUM(S19:S21)</f>
        <v>0</v>
      </c>
      <c r="T22" s="20">
        <f t="shared" ref="T22:V22" si="5">SUM(T19:T21)</f>
        <v>0</v>
      </c>
      <c r="U22" s="20">
        <f t="shared" si="5"/>
        <v>0</v>
      </c>
      <c r="V22" s="20">
        <f t="shared" si="5"/>
        <v>0</v>
      </c>
      <c r="W22" s="86"/>
    </row>
    <row r="23" spans="1:23" s="11" customFormat="1" ht="11.4" x14ac:dyDescent="0.25">
      <c r="A23" s="81" t="s">
        <v>83</v>
      </c>
      <c r="B23" s="91" t="s">
        <v>44</v>
      </c>
      <c r="C23" s="22" t="s">
        <v>59</v>
      </c>
      <c r="D23" s="23">
        <v>2</v>
      </c>
      <c r="E23" s="23">
        <v>2</v>
      </c>
      <c r="F23" s="24"/>
      <c r="G23" s="24"/>
      <c r="H23" s="22" t="s">
        <v>60</v>
      </c>
      <c r="I23" s="23">
        <v>2</v>
      </c>
      <c r="J23" s="23">
        <v>2</v>
      </c>
      <c r="K23" s="24"/>
      <c r="L23" s="24"/>
      <c r="M23" s="22" t="s">
        <v>79</v>
      </c>
      <c r="N23" s="24">
        <v>2</v>
      </c>
      <c r="O23" s="24">
        <v>2</v>
      </c>
      <c r="P23" s="23"/>
      <c r="Q23" s="23"/>
      <c r="R23" s="22" t="s">
        <v>97</v>
      </c>
      <c r="S23" s="23">
        <v>2</v>
      </c>
      <c r="T23" s="23">
        <v>2</v>
      </c>
      <c r="U23" s="24"/>
      <c r="V23" s="24"/>
      <c r="W23" s="96">
        <f>V27+T27+Q27+O27+L27+J27+G27+E27</f>
        <v>28</v>
      </c>
    </row>
    <row r="24" spans="1:23" s="11" customFormat="1" ht="11.4" x14ac:dyDescent="0.25">
      <c r="A24" s="82"/>
      <c r="B24" s="92"/>
      <c r="C24" s="22" t="s">
        <v>58</v>
      </c>
      <c r="D24" s="25"/>
      <c r="E24" s="25"/>
      <c r="F24" s="23">
        <v>2</v>
      </c>
      <c r="G24" s="23">
        <v>2</v>
      </c>
      <c r="H24" s="22" t="s">
        <v>61</v>
      </c>
      <c r="I24" s="24"/>
      <c r="J24" s="24"/>
      <c r="K24" s="23">
        <v>2</v>
      </c>
      <c r="L24" s="23">
        <v>2</v>
      </c>
      <c r="M24" s="22" t="s">
        <v>71</v>
      </c>
      <c r="N24" s="23">
        <v>3</v>
      </c>
      <c r="O24" s="23">
        <v>3</v>
      </c>
      <c r="P24" s="24"/>
      <c r="Q24" s="24"/>
      <c r="R24" s="22" t="s">
        <v>80</v>
      </c>
      <c r="S24" s="26"/>
      <c r="T24" s="26"/>
      <c r="U24" s="46">
        <v>3</v>
      </c>
      <c r="V24" s="46">
        <v>3</v>
      </c>
      <c r="W24" s="97"/>
    </row>
    <row r="25" spans="1:23" s="11" customFormat="1" ht="11.4" x14ac:dyDescent="0.25">
      <c r="A25" s="82"/>
      <c r="B25" s="92"/>
      <c r="C25" s="22" t="s">
        <v>57</v>
      </c>
      <c r="D25" s="23">
        <v>2</v>
      </c>
      <c r="E25" s="23">
        <v>2</v>
      </c>
      <c r="F25" s="24"/>
      <c r="G25" s="24"/>
      <c r="H25" s="22" t="s">
        <v>62</v>
      </c>
      <c r="I25" s="23">
        <v>3</v>
      </c>
      <c r="J25" s="23">
        <v>3</v>
      </c>
      <c r="K25" s="25"/>
      <c r="L25" s="25"/>
      <c r="M25" s="22" t="s">
        <v>96</v>
      </c>
      <c r="N25" s="23"/>
      <c r="O25" s="23"/>
      <c r="P25" s="23">
        <v>2</v>
      </c>
      <c r="Q25" s="23">
        <v>2</v>
      </c>
      <c r="R25" s="22"/>
      <c r="S25" s="24"/>
      <c r="T25" s="24"/>
      <c r="U25" s="24"/>
      <c r="V25" s="24"/>
      <c r="W25" s="97"/>
    </row>
    <row r="26" spans="1:23" s="11" customFormat="1" ht="11.4" x14ac:dyDescent="0.25">
      <c r="A26" s="82"/>
      <c r="B26" s="92"/>
      <c r="C26" s="25"/>
      <c r="D26" s="25"/>
      <c r="E26" s="25"/>
      <c r="F26" s="24"/>
      <c r="G26" s="24"/>
      <c r="H26" s="25" t="s">
        <v>63</v>
      </c>
      <c r="I26" s="25"/>
      <c r="J26" s="25"/>
      <c r="K26" s="23">
        <v>3</v>
      </c>
      <c r="L26" s="23">
        <v>3</v>
      </c>
      <c r="M26" s="22"/>
      <c r="N26" s="24"/>
      <c r="O26" s="24"/>
      <c r="P26" s="24"/>
      <c r="Q26" s="24"/>
      <c r="R26" s="22"/>
      <c r="S26" s="24"/>
      <c r="T26" s="24"/>
      <c r="U26" s="24"/>
      <c r="V26" s="24"/>
      <c r="W26" s="97"/>
    </row>
    <row r="27" spans="1:23" s="11" customFormat="1" ht="11.4" x14ac:dyDescent="0.25">
      <c r="A27" s="82"/>
      <c r="B27" s="84"/>
      <c r="C27" s="19" t="s">
        <v>45</v>
      </c>
      <c r="D27" s="20">
        <f>SUM(D23:D26)</f>
        <v>4</v>
      </c>
      <c r="E27" s="20">
        <f>SUM(E23:E26)</f>
        <v>4</v>
      </c>
      <c r="F27" s="20">
        <f>SUM(F23:F26)</f>
        <v>2</v>
      </c>
      <c r="G27" s="20">
        <f>SUM(G23:G26)</f>
        <v>2</v>
      </c>
      <c r="H27" s="19" t="s">
        <v>45</v>
      </c>
      <c r="I27" s="20">
        <f>SUM(I23:I26)</f>
        <v>5</v>
      </c>
      <c r="J27" s="20">
        <f>SUM(J23:J26)</f>
        <v>5</v>
      </c>
      <c r="K27" s="20">
        <f>SUM(K23:K26)</f>
        <v>5</v>
      </c>
      <c r="L27" s="20">
        <f>SUM(L23:L26)</f>
        <v>5</v>
      </c>
      <c r="M27" s="21" t="s">
        <v>45</v>
      </c>
      <c r="N27" s="20">
        <f>SUM(N23:N26)</f>
        <v>5</v>
      </c>
      <c r="O27" s="20">
        <f>SUM(O23:O26)</f>
        <v>5</v>
      </c>
      <c r="P27" s="20">
        <f>SUM(P23:P26)</f>
        <v>2</v>
      </c>
      <c r="Q27" s="20">
        <f>SUM(Q23:Q26)</f>
        <v>2</v>
      </c>
      <c r="R27" s="21" t="s">
        <v>45</v>
      </c>
      <c r="S27" s="20">
        <f>SUM(S23:S26)</f>
        <v>2</v>
      </c>
      <c r="T27" s="20">
        <f>SUM(T23:T26)</f>
        <v>2</v>
      </c>
      <c r="U27" s="20">
        <f>SUM(U23:U26)</f>
        <v>3</v>
      </c>
      <c r="V27" s="20">
        <f>SUM(V23:V26)</f>
        <v>3</v>
      </c>
      <c r="W27" s="98"/>
    </row>
    <row r="28" spans="1:23" s="11" customFormat="1" ht="11.4" x14ac:dyDescent="0.25">
      <c r="A28" s="82"/>
      <c r="B28" s="91" t="s">
        <v>46</v>
      </c>
      <c r="C28" s="22"/>
      <c r="D28" s="24"/>
      <c r="E28" s="24"/>
      <c r="F28" s="23"/>
      <c r="G28" s="23"/>
      <c r="H28" s="25"/>
      <c r="I28" s="25"/>
      <c r="J28" s="25"/>
      <c r="K28" s="27"/>
      <c r="L28" s="27"/>
      <c r="M28" s="22" t="s">
        <v>94</v>
      </c>
      <c r="N28" s="25"/>
      <c r="O28" s="25"/>
      <c r="P28" s="24">
        <v>2</v>
      </c>
      <c r="Q28" s="24">
        <v>2</v>
      </c>
      <c r="R28" s="22" t="s">
        <v>95</v>
      </c>
      <c r="S28" s="24">
        <v>2</v>
      </c>
      <c r="T28" s="24">
        <v>2</v>
      </c>
      <c r="U28" s="25"/>
      <c r="V28" s="25"/>
      <c r="W28" s="96">
        <f>V30+T30+Q30+O30</f>
        <v>12</v>
      </c>
    </row>
    <row r="29" spans="1:23" s="11" customFormat="1" ht="11.4" x14ac:dyDescent="0.25">
      <c r="A29" s="82"/>
      <c r="B29" s="92"/>
      <c r="C29" s="22"/>
      <c r="D29" s="24"/>
      <c r="E29" s="24"/>
      <c r="F29" s="23"/>
      <c r="G29" s="23"/>
      <c r="H29" s="25"/>
      <c r="I29" s="25"/>
      <c r="J29" s="25"/>
      <c r="K29" s="25"/>
      <c r="L29" s="25"/>
      <c r="M29" s="25" t="s">
        <v>77</v>
      </c>
      <c r="N29" s="28">
        <v>2</v>
      </c>
      <c r="O29" s="28">
        <v>2</v>
      </c>
      <c r="P29" s="25"/>
      <c r="Q29" s="25"/>
      <c r="R29" s="22" t="s">
        <v>85</v>
      </c>
      <c r="S29" s="27"/>
      <c r="T29" s="27"/>
      <c r="U29" s="24">
        <v>6</v>
      </c>
      <c r="V29" s="24">
        <v>6</v>
      </c>
      <c r="W29" s="97"/>
    </row>
    <row r="30" spans="1:23" s="11" customFormat="1" ht="11.4" x14ac:dyDescent="0.25">
      <c r="A30" s="83"/>
      <c r="B30" s="83"/>
      <c r="C30" s="29" t="s">
        <v>47</v>
      </c>
      <c r="D30" s="30">
        <f>SUM(D28:D29)</f>
        <v>0</v>
      </c>
      <c r="E30" s="30">
        <f>SUM(E28:E29)</f>
        <v>0</v>
      </c>
      <c r="F30" s="30">
        <f>SUM(F28:F29)</f>
        <v>0</v>
      </c>
      <c r="G30" s="30">
        <f>SUM(G28:G29)</f>
        <v>0</v>
      </c>
      <c r="H30" s="29" t="s">
        <v>47</v>
      </c>
      <c r="I30" s="30">
        <f>SUM(I28:I29)</f>
        <v>0</v>
      </c>
      <c r="J30" s="30">
        <f>SUM(J28:J29)</f>
        <v>0</v>
      </c>
      <c r="K30" s="30">
        <f>SUM(K28:K29)</f>
        <v>0</v>
      </c>
      <c r="L30" s="30">
        <f>SUM(L28:L29)</f>
        <v>0</v>
      </c>
      <c r="M30" s="31" t="s">
        <v>47</v>
      </c>
      <c r="N30" s="30">
        <f>SUM(N28:N29)</f>
        <v>2</v>
      </c>
      <c r="O30" s="30">
        <f>SUM(O28:O29)</f>
        <v>2</v>
      </c>
      <c r="P30" s="30">
        <f>SUM(P28:P29)</f>
        <v>2</v>
      </c>
      <c r="Q30" s="30">
        <f>SUM(Q28:Q29)</f>
        <v>2</v>
      </c>
      <c r="R30" s="31" t="s">
        <v>47</v>
      </c>
      <c r="S30" s="30">
        <f>SUM(S28:S29)</f>
        <v>2</v>
      </c>
      <c r="T30" s="30">
        <f>SUM(T28:T29)</f>
        <v>2</v>
      </c>
      <c r="U30" s="30">
        <f>SUM(U28:U29)</f>
        <v>6</v>
      </c>
      <c r="V30" s="30">
        <f>SUM(V28:V29)</f>
        <v>6</v>
      </c>
      <c r="W30" s="99"/>
    </row>
    <row r="31" spans="1:23" s="11" customFormat="1" ht="11.4" x14ac:dyDescent="0.25">
      <c r="A31" s="100"/>
      <c r="B31" s="101"/>
      <c r="C31" s="32" t="s">
        <v>48</v>
      </c>
      <c r="D31" s="33">
        <f>D27+D30</f>
        <v>4</v>
      </c>
      <c r="E31" s="33">
        <f>E27+E30</f>
        <v>4</v>
      </c>
      <c r="F31" s="33">
        <f>F27+F30</f>
        <v>2</v>
      </c>
      <c r="G31" s="33">
        <f>G27+G30</f>
        <v>2</v>
      </c>
      <c r="H31" s="34" t="s">
        <v>48</v>
      </c>
      <c r="I31" s="33">
        <f>I27+I30</f>
        <v>5</v>
      </c>
      <c r="J31" s="33">
        <f>J27+J30</f>
        <v>5</v>
      </c>
      <c r="K31" s="33">
        <f>K27+K30</f>
        <v>5</v>
      </c>
      <c r="L31" s="33">
        <f>L27+L30</f>
        <v>5</v>
      </c>
      <c r="M31" s="34" t="s">
        <v>48</v>
      </c>
      <c r="N31" s="33">
        <f>N27+N30</f>
        <v>7</v>
      </c>
      <c r="O31" s="33">
        <f>O27+O30</f>
        <v>7</v>
      </c>
      <c r="P31" s="33">
        <f>P27+P30</f>
        <v>4</v>
      </c>
      <c r="Q31" s="33">
        <f>Q27+Q30</f>
        <v>4</v>
      </c>
      <c r="R31" s="34" t="s">
        <v>48</v>
      </c>
      <c r="S31" s="33">
        <f>S27+S30</f>
        <v>4</v>
      </c>
      <c r="T31" s="33">
        <f>T27+T30</f>
        <v>4</v>
      </c>
      <c r="U31" s="33">
        <f>U27+U30</f>
        <v>9</v>
      </c>
      <c r="V31" s="33">
        <f>V27+V30</f>
        <v>9</v>
      </c>
      <c r="W31" s="35"/>
    </row>
    <row r="32" spans="1:23" s="11" customFormat="1" ht="11.4" x14ac:dyDescent="0.25">
      <c r="A32" s="81" t="s">
        <v>78</v>
      </c>
      <c r="B32" s="91" t="s">
        <v>44</v>
      </c>
      <c r="C32" s="22" t="s">
        <v>64</v>
      </c>
      <c r="D32" s="23">
        <v>3</v>
      </c>
      <c r="E32" s="23">
        <v>3</v>
      </c>
      <c r="F32" s="25"/>
      <c r="G32" s="25"/>
      <c r="H32" s="22" t="s">
        <v>67</v>
      </c>
      <c r="I32" s="24">
        <v>3</v>
      </c>
      <c r="J32" s="24">
        <v>3</v>
      </c>
      <c r="K32" s="25"/>
      <c r="L32" s="25"/>
      <c r="M32" s="22" t="s">
        <v>72</v>
      </c>
      <c r="N32" s="23">
        <v>3</v>
      </c>
      <c r="O32" s="23">
        <v>3</v>
      </c>
      <c r="P32" s="24"/>
      <c r="Q32" s="24"/>
      <c r="R32" s="25" t="s">
        <v>73</v>
      </c>
      <c r="S32" s="24">
        <v>2</v>
      </c>
      <c r="T32" s="24">
        <v>2</v>
      </c>
      <c r="U32" s="25"/>
      <c r="V32" s="25"/>
      <c r="W32" s="96">
        <f>V36+T36+Q36+O36+L36+J36+G36+E36</f>
        <v>31</v>
      </c>
    </row>
    <row r="33" spans="1:23" s="11" customFormat="1" ht="11.4" x14ac:dyDescent="0.25">
      <c r="A33" s="82"/>
      <c r="B33" s="92"/>
      <c r="C33" s="22" t="s">
        <v>65</v>
      </c>
      <c r="D33" s="24">
        <v>3</v>
      </c>
      <c r="E33" s="24">
        <v>3</v>
      </c>
      <c r="F33" s="25"/>
      <c r="G33" s="25"/>
      <c r="H33" s="22" t="s">
        <v>70</v>
      </c>
      <c r="I33" s="24"/>
      <c r="J33" s="24"/>
      <c r="K33" s="24">
        <v>3</v>
      </c>
      <c r="L33" s="24">
        <v>3</v>
      </c>
      <c r="M33" s="25" t="s">
        <v>75</v>
      </c>
      <c r="N33" s="25"/>
      <c r="O33" s="25"/>
      <c r="P33" s="28">
        <v>3</v>
      </c>
      <c r="Q33" s="28">
        <v>3</v>
      </c>
      <c r="R33" s="25" t="s">
        <v>74</v>
      </c>
      <c r="S33" s="24">
        <v>3</v>
      </c>
      <c r="T33" s="24">
        <v>3</v>
      </c>
      <c r="U33" s="28"/>
      <c r="V33" s="28"/>
      <c r="W33" s="97"/>
    </row>
    <row r="34" spans="1:23" s="11" customFormat="1" ht="11.4" x14ac:dyDescent="0.25">
      <c r="A34" s="82"/>
      <c r="B34" s="92"/>
      <c r="C34" s="22" t="s">
        <v>66</v>
      </c>
      <c r="D34" s="25"/>
      <c r="E34" s="25"/>
      <c r="F34" s="24">
        <v>3</v>
      </c>
      <c r="G34" s="24">
        <v>3</v>
      </c>
      <c r="H34" s="22" t="s">
        <v>68</v>
      </c>
      <c r="I34" s="25"/>
      <c r="J34" s="25"/>
      <c r="K34" s="23">
        <v>3</v>
      </c>
      <c r="L34" s="23">
        <v>3</v>
      </c>
      <c r="M34" s="25"/>
      <c r="N34" s="25"/>
      <c r="O34" s="25"/>
      <c r="P34" s="28"/>
      <c r="Q34" s="28"/>
      <c r="R34" s="25"/>
      <c r="S34" s="25"/>
      <c r="T34" s="25"/>
      <c r="U34" s="25"/>
      <c r="V34" s="25"/>
      <c r="W34" s="97"/>
    </row>
    <row r="35" spans="1:23" s="11" customFormat="1" ht="11.4" x14ac:dyDescent="0.25">
      <c r="A35" s="82"/>
      <c r="B35" s="92"/>
      <c r="C35" s="25" t="s">
        <v>69</v>
      </c>
      <c r="D35" s="25"/>
      <c r="E35" s="25"/>
      <c r="F35" s="28">
        <v>2</v>
      </c>
      <c r="G35" s="28">
        <v>2</v>
      </c>
      <c r="H35" s="25"/>
      <c r="I35" s="25"/>
      <c r="J35" s="25"/>
      <c r="K35" s="25"/>
      <c r="L35" s="25"/>
      <c r="M35" s="25"/>
      <c r="N35" s="25"/>
      <c r="O35" s="25"/>
      <c r="P35" s="28"/>
      <c r="Q35" s="28"/>
      <c r="R35" s="25"/>
      <c r="S35" s="25"/>
      <c r="T35" s="25"/>
      <c r="U35" s="25"/>
      <c r="V35" s="25"/>
      <c r="W35" s="97"/>
    </row>
    <row r="36" spans="1:23" s="11" customFormat="1" ht="11.4" x14ac:dyDescent="0.25">
      <c r="A36" s="82"/>
      <c r="B36" s="83"/>
      <c r="C36" s="36" t="s">
        <v>45</v>
      </c>
      <c r="D36" s="37">
        <f>SUM(D32:D35)</f>
        <v>6</v>
      </c>
      <c r="E36" s="37">
        <f>SUM(E32:E35)</f>
        <v>6</v>
      </c>
      <c r="F36" s="37">
        <f>SUM(F32:F35)</f>
        <v>5</v>
      </c>
      <c r="G36" s="37">
        <f>SUM(G32:G35)</f>
        <v>5</v>
      </c>
      <c r="H36" s="29" t="s">
        <v>45</v>
      </c>
      <c r="I36" s="30">
        <f>SUM(I32:I35)</f>
        <v>3</v>
      </c>
      <c r="J36" s="30">
        <f>SUM(J32:J35)</f>
        <v>3</v>
      </c>
      <c r="K36" s="30">
        <f>SUM(K32:K35)</f>
        <v>6</v>
      </c>
      <c r="L36" s="30">
        <f>SUM(L32:L35)</f>
        <v>6</v>
      </c>
      <c r="M36" s="29" t="s">
        <v>45</v>
      </c>
      <c r="N36" s="30">
        <f>SUM(N32:N35)</f>
        <v>3</v>
      </c>
      <c r="O36" s="30">
        <f>SUM(O32:O35)</f>
        <v>3</v>
      </c>
      <c r="P36" s="30">
        <f>SUM(P32:P35)</f>
        <v>3</v>
      </c>
      <c r="Q36" s="30">
        <f>SUM(Q32:Q35)</f>
        <v>3</v>
      </c>
      <c r="R36" s="38" t="s">
        <v>45</v>
      </c>
      <c r="S36" s="30">
        <f>SUM(S32:S35)</f>
        <v>5</v>
      </c>
      <c r="T36" s="30">
        <f>SUM(T32:T35)</f>
        <v>5</v>
      </c>
      <c r="U36" s="30">
        <f>SUM(U32:U35)</f>
        <v>0</v>
      </c>
      <c r="V36" s="30">
        <f>SUM(V32:V35)</f>
        <v>0</v>
      </c>
      <c r="W36" s="99"/>
    </row>
    <row r="37" spans="1:23" s="11" customFormat="1" ht="11.4" x14ac:dyDescent="0.25">
      <c r="A37" s="82"/>
      <c r="B37" s="81" t="s">
        <v>46</v>
      </c>
      <c r="C37" s="10"/>
      <c r="D37" s="8"/>
      <c r="E37" s="8"/>
      <c r="F37" s="8"/>
      <c r="G37" s="39"/>
      <c r="H37" s="22" t="s">
        <v>98</v>
      </c>
      <c r="I37" s="24">
        <v>2</v>
      </c>
      <c r="J37" s="24">
        <v>2</v>
      </c>
      <c r="K37" s="24"/>
      <c r="L37" s="24"/>
      <c r="M37" s="25" t="s">
        <v>81</v>
      </c>
      <c r="N37" s="28">
        <v>2</v>
      </c>
      <c r="O37" s="28">
        <v>2</v>
      </c>
      <c r="P37" s="28"/>
      <c r="Q37" s="28"/>
      <c r="R37" s="40" t="s">
        <v>76</v>
      </c>
      <c r="S37" s="24">
        <v>2</v>
      </c>
      <c r="T37" s="24">
        <v>2</v>
      </c>
      <c r="U37" s="25"/>
      <c r="V37" s="25"/>
      <c r="W37" s="96">
        <f>V39+T39+Q39+O39+L39+J39+G39+E39</f>
        <v>10</v>
      </c>
    </row>
    <row r="38" spans="1:23" s="11" customFormat="1" ht="11.4" x14ac:dyDescent="0.25">
      <c r="A38" s="82"/>
      <c r="B38" s="82"/>
      <c r="C38" s="10"/>
      <c r="D38" s="8"/>
      <c r="E38" s="8"/>
      <c r="F38" s="8"/>
      <c r="G38" s="39"/>
      <c r="H38" s="25" t="s">
        <v>99</v>
      </c>
      <c r="I38" s="28"/>
      <c r="J38" s="28"/>
      <c r="K38" s="28">
        <v>2</v>
      </c>
      <c r="L38" s="28">
        <v>2</v>
      </c>
      <c r="M38" s="25" t="s">
        <v>100</v>
      </c>
      <c r="N38" s="25"/>
      <c r="O38" s="25"/>
      <c r="P38" s="28">
        <v>2</v>
      </c>
      <c r="Q38" s="28">
        <v>2</v>
      </c>
      <c r="R38" s="25"/>
      <c r="S38" s="25"/>
      <c r="T38" s="25"/>
      <c r="U38" s="28"/>
      <c r="V38" s="28"/>
      <c r="W38" s="97"/>
    </row>
    <row r="39" spans="1:23" s="11" customFormat="1" ht="11.4" x14ac:dyDescent="0.25">
      <c r="A39" s="83"/>
      <c r="B39" s="83"/>
      <c r="C39" s="41" t="s">
        <v>47</v>
      </c>
      <c r="D39" s="15">
        <f>SUM(D37:D38)</f>
        <v>0</v>
      </c>
      <c r="E39" s="15">
        <f>SUM(E37:E38)</f>
        <v>0</v>
      </c>
      <c r="F39" s="15">
        <f>SUM(F37:F38)</f>
        <v>0</v>
      </c>
      <c r="G39" s="15">
        <f>SUM(G37:G38)</f>
        <v>0</v>
      </c>
      <c r="H39" s="42" t="s">
        <v>47</v>
      </c>
      <c r="I39" s="15">
        <f>SUM(I37:I38)</f>
        <v>2</v>
      </c>
      <c r="J39" s="15">
        <f>SUM(J37:J38)</f>
        <v>2</v>
      </c>
      <c r="K39" s="15">
        <f>SUM(K37:K38)</f>
        <v>2</v>
      </c>
      <c r="L39" s="15">
        <f>SUM(L37:L38)</f>
        <v>2</v>
      </c>
      <c r="M39" s="42" t="s">
        <v>47</v>
      </c>
      <c r="N39" s="15">
        <f>SUM(N37:N38)</f>
        <v>2</v>
      </c>
      <c r="O39" s="15">
        <f>SUM(O37:O38)</f>
        <v>2</v>
      </c>
      <c r="P39" s="15">
        <f>SUM(P37:P38)</f>
        <v>2</v>
      </c>
      <c r="Q39" s="15">
        <f>SUM(Q37:Q38)</f>
        <v>2</v>
      </c>
      <c r="R39" s="42" t="s">
        <v>47</v>
      </c>
      <c r="S39" s="15">
        <f>SUM(S37:S38)</f>
        <v>2</v>
      </c>
      <c r="T39" s="15">
        <f>SUM(T37:T38)</f>
        <v>2</v>
      </c>
      <c r="U39" s="15">
        <f>SUM(U37:U38)</f>
        <v>0</v>
      </c>
      <c r="V39" s="15">
        <f>SUM(V37:V38)</f>
        <v>0</v>
      </c>
      <c r="W39" s="97"/>
    </row>
    <row r="40" spans="1:23" s="11" customFormat="1" ht="11.4" x14ac:dyDescent="0.25">
      <c r="A40" s="10"/>
      <c r="B40" s="10"/>
      <c r="C40" s="32" t="s">
        <v>48</v>
      </c>
      <c r="D40" s="33">
        <f>D36+D39</f>
        <v>6</v>
      </c>
      <c r="E40" s="33">
        <f>E36+E39</f>
        <v>6</v>
      </c>
      <c r="F40" s="33">
        <f>F36+F39</f>
        <v>5</v>
      </c>
      <c r="G40" s="33">
        <f>G36+G39</f>
        <v>5</v>
      </c>
      <c r="H40" s="34" t="s">
        <v>48</v>
      </c>
      <c r="I40" s="33">
        <f>I36+I39</f>
        <v>5</v>
      </c>
      <c r="J40" s="33">
        <f>J36+J39</f>
        <v>5</v>
      </c>
      <c r="K40" s="33">
        <f>K36+K39</f>
        <v>8</v>
      </c>
      <c r="L40" s="33">
        <f>L36+L39</f>
        <v>8</v>
      </c>
      <c r="M40" s="34" t="s">
        <v>48</v>
      </c>
      <c r="N40" s="33">
        <f>N36+N39</f>
        <v>5</v>
      </c>
      <c r="O40" s="33">
        <f>O36+O39</f>
        <v>5</v>
      </c>
      <c r="P40" s="33">
        <f>P36+P39</f>
        <v>5</v>
      </c>
      <c r="Q40" s="33">
        <f>Q36+Q39</f>
        <v>5</v>
      </c>
      <c r="R40" s="34" t="s">
        <v>48</v>
      </c>
      <c r="S40" s="33">
        <f>S36+S39</f>
        <v>7</v>
      </c>
      <c r="T40" s="33">
        <f>T36+T39</f>
        <v>7</v>
      </c>
      <c r="U40" s="33">
        <f>U36+U39</f>
        <v>0</v>
      </c>
      <c r="V40" s="33">
        <f>V36+V39</f>
        <v>0</v>
      </c>
      <c r="W40" s="98"/>
    </row>
    <row r="41" spans="1:23" s="11" customFormat="1" ht="13.5" customHeight="1" x14ac:dyDescent="0.25">
      <c r="A41" s="102" t="s">
        <v>82</v>
      </c>
      <c r="B41" s="103"/>
      <c r="C41" s="43" t="s">
        <v>49</v>
      </c>
      <c r="D41" s="108" t="s">
        <v>103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10"/>
    </row>
    <row r="42" spans="1:23" s="11" customFormat="1" ht="11.4" x14ac:dyDescent="0.25">
      <c r="A42" s="104"/>
      <c r="B42" s="105"/>
      <c r="C42" s="43" t="s">
        <v>36</v>
      </c>
      <c r="D42" s="111" t="s">
        <v>50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3"/>
    </row>
    <row r="43" spans="1:23" s="11" customFormat="1" ht="12" thickBot="1" x14ac:dyDescent="0.3">
      <c r="A43" s="104"/>
      <c r="B43" s="105"/>
      <c r="C43" s="43" t="s">
        <v>51</v>
      </c>
      <c r="D43" s="111" t="s">
        <v>52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3"/>
    </row>
    <row r="44" spans="1:23" s="11" customFormat="1" ht="13.2" thickBot="1" x14ac:dyDescent="0.3">
      <c r="A44" s="106"/>
      <c r="B44" s="107"/>
      <c r="C44" s="117" t="s">
        <v>104</v>
      </c>
      <c r="D44" s="111" t="s">
        <v>105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3"/>
    </row>
    <row r="45" spans="1:23" s="11" customFormat="1" ht="11.4" x14ac:dyDescent="0.25">
      <c r="A45" s="77" t="s">
        <v>53</v>
      </c>
      <c r="B45" s="78"/>
      <c r="C45" s="79"/>
      <c r="D45" s="74" t="s">
        <v>56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</row>
    <row r="46" spans="1:23" s="11" customFormat="1" ht="11.4" x14ac:dyDescent="0.25">
      <c r="A46" s="55" t="s">
        <v>88</v>
      </c>
      <c r="B46" s="56"/>
      <c r="C46" s="64" t="s">
        <v>92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6"/>
    </row>
    <row r="47" spans="1:23" s="11" customFormat="1" ht="11.4" x14ac:dyDescent="0.25">
      <c r="A47" s="59"/>
      <c r="B47" s="60"/>
      <c r="C47" s="67" t="s">
        <v>86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9"/>
    </row>
    <row r="48" spans="1:23" s="11" customFormat="1" ht="10.5" customHeight="1" x14ac:dyDescent="0.25">
      <c r="A48" s="59"/>
      <c r="B48" s="60"/>
      <c r="C48" s="67" t="s">
        <v>84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9"/>
    </row>
    <row r="49" spans="1:23" s="11" customFormat="1" ht="10.5" customHeight="1" x14ac:dyDescent="0.25">
      <c r="A49" s="59"/>
      <c r="B49" s="60"/>
      <c r="C49" s="67" t="s">
        <v>87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9"/>
    </row>
    <row r="50" spans="1:23" s="11" customFormat="1" ht="10.5" customHeight="1" x14ac:dyDescent="0.25">
      <c r="A50" s="59"/>
      <c r="B50" s="60"/>
      <c r="C50" s="67" t="s">
        <v>102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</row>
    <row r="51" spans="1:23" s="11" customFormat="1" ht="10.5" customHeight="1" x14ac:dyDescent="0.25">
      <c r="A51" s="59"/>
      <c r="B51" s="60"/>
      <c r="C51" s="61" t="s">
        <v>101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3"/>
    </row>
    <row r="52" spans="1:23" s="11" customFormat="1" ht="15.75" customHeight="1" thickBot="1" x14ac:dyDescent="0.3">
      <c r="A52" s="57"/>
      <c r="B52" s="58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6"/>
    </row>
    <row r="53" spans="1:23" s="11" customFormat="1" ht="12.6" customHeight="1" x14ac:dyDescent="0.25">
      <c r="A53" s="55" t="s">
        <v>89</v>
      </c>
      <c r="B53" s="56"/>
      <c r="C53" s="118" t="s">
        <v>106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</row>
    <row r="54" spans="1:23" s="11" customFormat="1" ht="19.2" customHeight="1" x14ac:dyDescent="0.25">
      <c r="A54" s="57"/>
      <c r="B54" s="5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</row>
    <row r="55" spans="1:23" s="11" customFormat="1" ht="12.6" customHeight="1" x14ac:dyDescent="0.25">
      <c r="A55" s="1"/>
      <c r="B55" s="1"/>
      <c r="C55" s="1"/>
      <c r="D55" s="44">
        <f>D18+D22+D31+D40</f>
        <v>21</v>
      </c>
      <c r="E55" s="44">
        <f>E18+E22+E31+E40</f>
        <v>23</v>
      </c>
      <c r="F55" s="44">
        <f>F18+F22+F31+F40</f>
        <v>18</v>
      </c>
      <c r="G55" s="44">
        <f>G18+G22+G31+G40</f>
        <v>20</v>
      </c>
      <c r="H55" s="44"/>
      <c r="I55" s="44">
        <f>I18+I22+I31+I40</f>
        <v>20</v>
      </c>
      <c r="J55" s="44">
        <f>J18+J22+J31+J40</f>
        <v>20</v>
      </c>
      <c r="K55" s="44">
        <f>K18+K22+K31+K40</f>
        <v>23</v>
      </c>
      <c r="L55" s="44">
        <f>L18+L22+L31+L40</f>
        <v>23</v>
      </c>
      <c r="M55" s="44"/>
      <c r="N55" s="44">
        <f>N18+N22+N31+N40</f>
        <v>13</v>
      </c>
      <c r="O55" s="44">
        <f>O18+O22+O31+O40</f>
        <v>13</v>
      </c>
      <c r="P55" s="44">
        <f>P18+P22+P31+P40</f>
        <v>10</v>
      </c>
      <c r="Q55" s="44">
        <f>Q18+Q22+Q31+Q40</f>
        <v>10</v>
      </c>
      <c r="R55" s="44"/>
      <c r="S55" s="44">
        <f>S18+S22+S31+S40</f>
        <v>11</v>
      </c>
      <c r="T55" s="44">
        <f>T18+T22+T31+T40</f>
        <v>11</v>
      </c>
      <c r="U55" s="44">
        <f>U18+U22+U31+U40</f>
        <v>9</v>
      </c>
      <c r="V55" s="44">
        <f>V18+V22+V31+V40</f>
        <v>9</v>
      </c>
      <c r="W55" s="1"/>
    </row>
    <row r="56" spans="1:23" s="11" customFormat="1" ht="10.5" customHeight="1" x14ac:dyDescent="0.25">
      <c r="A56" s="1"/>
      <c r="B56" s="1"/>
      <c r="C56" s="1"/>
      <c r="D56" s="45"/>
      <c r="E56" s="45"/>
      <c r="F56" s="45"/>
      <c r="G56" s="45"/>
      <c r="H56" s="1"/>
      <c r="I56" s="45"/>
      <c r="J56" s="45"/>
      <c r="K56" s="45"/>
      <c r="L56" s="45"/>
      <c r="M56" s="1"/>
      <c r="N56" s="45"/>
      <c r="O56" s="45"/>
      <c r="P56" s="45"/>
      <c r="Q56" s="45"/>
      <c r="R56" s="1"/>
      <c r="S56" s="45"/>
      <c r="T56" s="45"/>
      <c r="U56" s="45"/>
      <c r="V56" s="45"/>
      <c r="W56" s="1"/>
    </row>
    <row r="57" spans="1:23" s="11" customFormat="1" ht="27" customHeight="1" x14ac:dyDescent="0.25">
      <c r="A57" s="1"/>
      <c r="B57" s="1"/>
      <c r="C57" s="1"/>
      <c r="D57" s="45"/>
      <c r="E57" s="45"/>
      <c r="F57" s="45"/>
      <c r="G57" s="45"/>
      <c r="H57" s="1"/>
      <c r="I57" s="45"/>
      <c r="J57" s="45"/>
      <c r="K57" s="45"/>
      <c r="L57" s="45"/>
      <c r="M57" s="1"/>
      <c r="N57" s="45"/>
      <c r="O57" s="45"/>
      <c r="P57" s="45"/>
      <c r="Q57" s="45"/>
      <c r="R57" s="1"/>
      <c r="S57" s="45"/>
      <c r="T57" s="45"/>
      <c r="U57" s="45"/>
      <c r="V57" s="45"/>
      <c r="W57" s="1"/>
    </row>
    <row r="58" spans="1:23" s="11" customFormat="1" ht="13.95" customHeight="1" x14ac:dyDescent="0.25">
      <c r="A58" s="1"/>
      <c r="B58" s="1"/>
      <c r="C58" s="1"/>
      <c r="D58" s="45"/>
      <c r="E58" s="45"/>
      <c r="F58" s="45"/>
      <c r="G58" s="45"/>
      <c r="H58" s="1"/>
      <c r="I58" s="45"/>
      <c r="J58" s="45"/>
      <c r="K58" s="45"/>
      <c r="L58" s="45"/>
      <c r="M58" s="1"/>
      <c r="N58" s="45"/>
      <c r="O58" s="45"/>
      <c r="P58" s="45"/>
      <c r="Q58" s="45"/>
      <c r="R58" s="1"/>
      <c r="S58" s="45"/>
      <c r="T58" s="45"/>
      <c r="U58" s="45"/>
      <c r="V58" s="45"/>
      <c r="W58" s="1"/>
    </row>
    <row r="59" spans="1:23" s="11" customFormat="1" ht="13.95" customHeight="1" x14ac:dyDescent="0.25">
      <c r="A59" s="1"/>
      <c r="B59" s="1"/>
      <c r="C59" s="1"/>
      <c r="D59" s="45"/>
      <c r="E59" s="45"/>
      <c r="F59" s="45"/>
      <c r="G59" s="45"/>
      <c r="H59" s="1"/>
      <c r="I59" s="45"/>
      <c r="J59" s="45"/>
      <c r="K59" s="45"/>
      <c r="L59" s="45"/>
      <c r="M59" s="1"/>
      <c r="N59" s="45"/>
      <c r="O59" s="45"/>
      <c r="P59" s="45"/>
      <c r="Q59" s="45"/>
      <c r="R59" s="1"/>
      <c r="S59" s="45"/>
      <c r="T59" s="45"/>
      <c r="U59" s="45"/>
      <c r="V59" s="45"/>
      <c r="W59" s="1"/>
    </row>
    <row r="60" spans="1:23" s="11" customFormat="1" ht="13.95" customHeight="1" x14ac:dyDescent="0.25">
      <c r="A60" s="1"/>
      <c r="B60" s="1"/>
      <c r="C60" s="1"/>
      <c r="D60" s="45"/>
      <c r="E60" s="45"/>
      <c r="F60" s="45"/>
      <c r="G60" s="45"/>
      <c r="H60" s="1"/>
      <c r="I60" s="45"/>
      <c r="J60" s="45"/>
      <c r="K60" s="45"/>
      <c r="L60" s="45"/>
      <c r="M60" s="1"/>
      <c r="N60" s="45"/>
      <c r="O60" s="45"/>
      <c r="P60" s="45"/>
      <c r="Q60" s="45"/>
      <c r="R60" s="1"/>
      <c r="S60" s="45"/>
      <c r="T60" s="45"/>
      <c r="U60" s="45"/>
      <c r="V60" s="45"/>
      <c r="W60" s="1"/>
    </row>
    <row r="61" spans="1:23" s="11" customFormat="1" ht="13.95" customHeight="1" x14ac:dyDescent="0.25">
      <c r="A61" s="1"/>
      <c r="B61" s="1"/>
      <c r="C61" s="1"/>
      <c r="D61" s="45"/>
      <c r="E61" s="45"/>
      <c r="F61" s="45"/>
      <c r="G61" s="45"/>
      <c r="H61" s="1"/>
      <c r="I61" s="45"/>
      <c r="J61" s="45"/>
      <c r="K61" s="45"/>
      <c r="L61" s="45"/>
      <c r="M61" s="1"/>
      <c r="N61" s="45"/>
      <c r="O61" s="45"/>
      <c r="P61" s="45"/>
      <c r="Q61" s="45"/>
      <c r="R61" s="1"/>
      <c r="S61" s="45"/>
      <c r="T61" s="45"/>
      <c r="U61" s="45"/>
      <c r="V61" s="45"/>
      <c r="W61" s="1"/>
    </row>
    <row r="62" spans="1:23" ht="16.5" customHeight="1" x14ac:dyDescent="0.25"/>
  </sheetData>
  <mergeCells count="54">
    <mergeCell ref="A41:B44"/>
    <mergeCell ref="D41:W41"/>
    <mergeCell ref="D42:W42"/>
    <mergeCell ref="D43:W43"/>
    <mergeCell ref="D44:W44"/>
    <mergeCell ref="A32:A39"/>
    <mergeCell ref="B32:B36"/>
    <mergeCell ref="W32:W36"/>
    <mergeCell ref="B37:B39"/>
    <mergeCell ref="W37:W40"/>
    <mergeCell ref="M3:M4"/>
    <mergeCell ref="W23:W27"/>
    <mergeCell ref="B28:B30"/>
    <mergeCell ref="W28:W30"/>
    <mergeCell ref="A31:B31"/>
    <mergeCell ref="A1:W1"/>
    <mergeCell ref="B2:B4"/>
    <mergeCell ref="C2:G2"/>
    <mergeCell ref="H2:L2"/>
    <mergeCell ref="M2:Q2"/>
    <mergeCell ref="R2:V2"/>
    <mergeCell ref="A3:A4"/>
    <mergeCell ref="C3:C4"/>
    <mergeCell ref="D3:E3"/>
    <mergeCell ref="F3:G3"/>
    <mergeCell ref="H3:H4"/>
    <mergeCell ref="I3:J3"/>
    <mergeCell ref="P3:Q3"/>
    <mergeCell ref="R3:R4"/>
    <mergeCell ref="S3:T3"/>
    <mergeCell ref="U3:V3"/>
    <mergeCell ref="W3:W4"/>
    <mergeCell ref="N3:O3"/>
    <mergeCell ref="C48:W48"/>
    <mergeCell ref="C47:W47"/>
    <mergeCell ref="C46:W46"/>
    <mergeCell ref="D45:W45"/>
    <mergeCell ref="A45:C45"/>
    <mergeCell ref="W10:W12"/>
    <mergeCell ref="A19:A22"/>
    <mergeCell ref="B19:B22"/>
    <mergeCell ref="W21:W22"/>
    <mergeCell ref="A23:A30"/>
    <mergeCell ref="B23:B27"/>
    <mergeCell ref="A5:B13"/>
    <mergeCell ref="A14:B18"/>
    <mergeCell ref="K3:L3"/>
    <mergeCell ref="A53:B54"/>
    <mergeCell ref="C51:W51"/>
    <mergeCell ref="C50:W50"/>
    <mergeCell ref="C49:W49"/>
    <mergeCell ref="A46:B52"/>
    <mergeCell ref="C52:W52"/>
    <mergeCell ref="C53:W54"/>
  </mergeCells>
  <phoneticPr fontId="1" type="noConversion"/>
  <printOptions horizontalCentered="1"/>
  <pageMargins left="0.2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107東南亞</vt:lpstr>
      <vt:lpstr>工作表1</vt:lpstr>
      <vt:lpstr>'107東南亞'!Print_Titles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TWU</cp:lastModifiedBy>
  <cp:lastPrinted>2018-03-28T11:14:59Z</cp:lastPrinted>
  <dcterms:created xsi:type="dcterms:W3CDTF">2017-12-04T05:06:42Z</dcterms:created>
  <dcterms:modified xsi:type="dcterms:W3CDTF">2018-10-22T08:56:43Z</dcterms:modified>
</cp:coreProperties>
</file>